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mmunicationguilde/Desktop/Communication/Contenus/Protection sociale/"/>
    </mc:Choice>
  </mc:AlternateContent>
  <xr:revisionPtr revIDLastSave="0" documentId="13_ncr:1_{25744F6F-4DB3-F44F-95B5-1F9D1755B6A1}" xr6:coauthVersionLast="45" xr6:coauthVersionMax="45" xr10:uidLastSave="{00000000-0000-0000-0000-000000000000}"/>
  <bookViews>
    <workbookView xWindow="10760" yWindow="3340" windowWidth="27640" windowHeight="16940" xr2:uid="{300C5A73-3E2E-2246-A92B-58FD74274E9D}"/>
  </bookViews>
  <sheets>
    <sheet name="Paternité" sheetId="1" r:id="rId1"/>
  </sheets>
  <definedNames>
    <definedName name="_xlnm.Print_Area" localSheetId="0">Paternité!$A$1:$F$31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s="1"/>
  <c r="C20" i="1"/>
  <c r="E18" i="1"/>
  <c r="C24" i="1" l="1"/>
  <c r="C25" i="1" s="1"/>
  <c r="E22" i="1"/>
</calcChain>
</file>

<file path=xl/sharedStrings.xml><?xml version="1.0" encoding="utf-8"?>
<sst xmlns="http://schemas.openxmlformats.org/spreadsheetml/2006/main" count="15" uniqueCount="15">
  <si>
    <t>Simulateur de calcul des indemnités journalières de sécurité sociale Congé paternité d'un artiste-auteur</t>
  </si>
  <si>
    <t>A jour au 22 mai 2020</t>
  </si>
  <si>
    <t>1 - Vous attendez un seul enfant</t>
  </si>
  <si>
    <t>2 - Vous attendez plusieurs enfants</t>
  </si>
  <si>
    <t>Date de début de votre congé paternité</t>
  </si>
  <si>
    <t>Durée totale de votre indemnisation (en jours)</t>
  </si>
  <si>
    <t>Année de référence pour le calcul de vos indemnités IJ</t>
  </si>
  <si>
    <t>Total de vos revenus d'activité artistique bruts de l'année de référence</t>
  </si>
  <si>
    <t>Montant de votre indemnité journalière brute</t>
  </si>
  <si>
    <t>Total prévisionnel de vos indemnités journalières brutes</t>
  </si>
  <si>
    <t>Total prévisionnel de vos indemnités journalières nettes</t>
  </si>
  <si>
    <t>NB1 : le montant de l'IJ brute est plafonné à 89,03 € en 2020. Si vos revenus d'activité artistique bruts sont supérieurs à 41 136 €, vous êtes concerné par ce plafond.</t>
  </si>
  <si>
    <t>NB2 : plus de renseignements dans la plaquette de la Guilde française des scénaristes intitulée "Je suis artiste-auteur et attends la naissance d'un enfant - J'ai droit à un congé paternité ?"</t>
  </si>
  <si>
    <r>
      <t xml:space="preserve">Notez à droite le </t>
    </r>
    <r>
      <rPr>
        <b/>
        <u/>
        <sz val="12"/>
        <color theme="1"/>
        <rFont val="Helvetica Neue"/>
        <family val="2"/>
      </rPr>
      <t>chiffre</t>
    </r>
    <r>
      <rPr>
        <b/>
        <sz val="12"/>
        <color theme="1"/>
        <rFont val="Helvetica Neue"/>
        <family val="2"/>
      </rPr>
      <t xml:space="preserve"> qui correspond à votre situation</t>
    </r>
  </si>
  <si>
    <t>Modifiez le contenu des cases bleues avec vos propres informations.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</si>
</sst>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_);[Red]\(#,##0.00\ &quot;€&quot;\)"/>
    <numFmt numFmtId="44" formatCode="_ * #,##0.00_)\ &quot;€&quot;_ ;_ * \(#,##0.00\)\ &quot;€&quot;_ ;_ * &quot;-&quot;??_)\ &quot;€&quot;_ ;_ @_ "/>
    <numFmt numFmtId="164" formatCode="dd/mm/yy;@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1F63AD"/>
      <name val="Helvetica Neue"/>
      <family val="2"/>
    </font>
    <font>
      <sz val="12"/>
      <color theme="1"/>
      <name val="Helvetica Neue"/>
      <family val="2"/>
    </font>
    <font>
      <b/>
      <i/>
      <sz val="12"/>
      <name val="Helvetica Neue"/>
      <family val="2"/>
    </font>
    <font>
      <b/>
      <sz val="12"/>
      <color theme="1"/>
      <name val="Helvetica Neue"/>
      <family val="2"/>
    </font>
    <font>
      <sz val="12"/>
      <color rgb="FFFF0000"/>
      <name val="Helvetica Neue"/>
      <family val="2"/>
    </font>
    <font>
      <i/>
      <sz val="12"/>
      <color theme="1"/>
      <name val="Helvetica Neue"/>
      <family val="2"/>
    </font>
    <font>
      <sz val="12"/>
      <color theme="0"/>
      <name val="Helvetica Neue"/>
      <family val="2"/>
    </font>
    <font>
      <b/>
      <i/>
      <sz val="12"/>
      <color theme="0"/>
      <name val="Helvetica Neue"/>
      <family val="2"/>
    </font>
    <font>
      <b/>
      <u/>
      <sz val="12"/>
      <color theme="1"/>
      <name val="Helvetica Neue"/>
      <family val="2"/>
    </font>
    <font>
      <i/>
      <sz val="12"/>
      <color theme="0"/>
      <name val="Helvetica Neue"/>
      <family val="2"/>
    </font>
    <font>
      <b/>
      <sz val="12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69B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0" fillId="0" borderId="0" xfId="0" applyAlignment="1">
      <alignment vertical="center"/>
    </xf>
    <xf numFmtId="0" fontId="5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8" xfId="0" applyFont="1" applyFill="1" applyBorder="1" applyAlignment="1">
      <alignment vertical="center" wrapText="1"/>
    </xf>
    <xf numFmtId="8" fontId="3" fillId="0" borderId="9" xfId="1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8" fontId="3" fillId="3" borderId="9" xfId="1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8" fontId="3" fillId="4" borderId="1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 shrinkToFit="1"/>
      <protection locked="0"/>
    </xf>
    <xf numFmtId="49" fontId="9" fillId="5" borderId="3" xfId="0" applyNumberFormat="1" applyFont="1" applyFill="1" applyBorder="1" applyAlignment="1">
      <alignment horizontal="center" vertical="center" wrapText="1"/>
    </xf>
    <xf numFmtId="8" fontId="8" fillId="5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right" wrapText="1"/>
    </xf>
    <xf numFmtId="0" fontId="5" fillId="0" borderId="4" xfId="0" applyFont="1" applyBorder="1" applyAlignment="1">
      <alignment wrapText="1"/>
    </xf>
    <xf numFmtId="0" fontId="8" fillId="5" borderId="7" xfId="0" applyFont="1" applyFill="1" applyBorder="1" applyAlignment="1" applyProtection="1">
      <alignment horizontal="center" vertical="center" shrinkToFit="1"/>
      <protection locked="0"/>
    </xf>
    <xf numFmtId="164" fontId="11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2869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1549400</xdr:colOff>
      <xdr:row>4</xdr:row>
      <xdr:rowOff>101600</xdr:rowOff>
    </xdr:from>
    <xdr:to>
      <xdr:col>1</xdr:col>
      <xdr:colOff>4483100</xdr:colOff>
      <xdr:row>8</xdr:row>
      <xdr:rowOff>22795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B6947A-82B7-1E41-9702-7A881C9F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500" y="914400"/>
          <a:ext cx="2933700" cy="733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7BA4-D34E-7B47-927C-6EEBAE2DF31F}">
  <sheetPr>
    <pageSetUpPr fitToPage="1"/>
  </sheetPr>
  <dimension ref="A1:Q30"/>
  <sheetViews>
    <sheetView showGridLines="0" tabSelected="1" topLeftCell="A14" zoomScale="115" workbookViewId="0">
      <selection activeCell="C16" sqref="C16:C18"/>
    </sheetView>
  </sheetViews>
  <sheetFormatPr baseColWidth="10" defaultRowHeight="16" x14ac:dyDescent="0.2"/>
  <cols>
    <col min="1" max="1" width="3.83203125" customWidth="1"/>
    <col min="2" max="2" width="71.6640625" style="4" customWidth="1"/>
    <col min="3" max="3" width="18.1640625" customWidth="1"/>
    <col min="4" max="4" width="3.5" customWidth="1"/>
    <col min="5" max="5" width="41" customWidth="1"/>
    <col min="6" max="6" width="3.5" style="3" customWidth="1"/>
  </cols>
  <sheetData>
    <row r="1" spans="1:6" x14ac:dyDescent="0.2">
      <c r="A1" s="1"/>
      <c r="B1" s="2"/>
      <c r="C1" s="1"/>
    </row>
    <row r="2" spans="1:6" x14ac:dyDescent="0.2">
      <c r="A2" s="1"/>
      <c r="B2" s="2"/>
      <c r="C2" s="1"/>
    </row>
    <row r="3" spans="1:6" x14ac:dyDescent="0.2">
      <c r="A3" s="1"/>
      <c r="B3" s="2"/>
      <c r="C3" s="1"/>
    </row>
    <row r="4" spans="1:6" x14ac:dyDescent="0.2">
      <c r="A4" s="1"/>
      <c r="B4" s="2"/>
      <c r="C4" s="1"/>
    </row>
    <row r="5" spans="1:6" x14ac:dyDescent="0.2">
      <c r="A5" s="1"/>
      <c r="B5" s="2"/>
      <c r="C5" s="1"/>
    </row>
    <row r="6" spans="1:6" x14ac:dyDescent="0.2">
      <c r="A6" s="1"/>
      <c r="B6" s="2"/>
      <c r="C6" s="1"/>
    </row>
    <row r="11" spans="1:6" ht="17" thickBot="1" x14ac:dyDescent="0.25">
      <c r="A11" s="5"/>
      <c r="B11" s="10"/>
      <c r="C11" s="5"/>
      <c r="D11" s="5"/>
      <c r="E11" s="5"/>
      <c r="F11" s="33"/>
    </row>
    <row r="12" spans="1:6" ht="63" customHeight="1" thickBot="1" x14ac:dyDescent="0.25">
      <c r="A12" s="5"/>
      <c r="B12" s="28" t="s">
        <v>0</v>
      </c>
      <c r="C12" s="29"/>
      <c r="D12" s="5"/>
      <c r="E12" s="31" t="s">
        <v>14</v>
      </c>
      <c r="F12" s="34"/>
    </row>
    <row r="13" spans="1:6" s="6" customFormat="1" ht="20" x14ac:dyDescent="0.2">
      <c r="A13" s="8"/>
      <c r="B13" s="7"/>
      <c r="C13" s="7"/>
      <c r="D13" s="8"/>
      <c r="E13" s="9"/>
      <c r="F13" s="34"/>
    </row>
    <row r="14" spans="1:6" x14ac:dyDescent="0.2">
      <c r="A14" s="5"/>
      <c r="B14" s="35" t="s">
        <v>1</v>
      </c>
      <c r="C14" s="35"/>
      <c r="D14" s="5"/>
      <c r="E14" s="5"/>
      <c r="F14" s="33"/>
    </row>
    <row r="15" spans="1:6" ht="17" thickBot="1" x14ac:dyDescent="0.25">
      <c r="A15" s="5"/>
      <c r="B15" s="10"/>
      <c r="C15" s="5"/>
      <c r="D15" s="5"/>
      <c r="E15" s="5"/>
      <c r="F15" s="33"/>
    </row>
    <row r="16" spans="1:6" ht="17" x14ac:dyDescent="0.2">
      <c r="A16" s="5"/>
      <c r="B16" s="36" t="s">
        <v>13</v>
      </c>
      <c r="C16" s="30">
        <v>1</v>
      </c>
      <c r="D16" s="5"/>
      <c r="E16" s="5"/>
      <c r="F16" s="33"/>
    </row>
    <row r="17" spans="1:17" ht="17" x14ac:dyDescent="0.2">
      <c r="A17" s="5"/>
      <c r="B17" s="11" t="s">
        <v>2</v>
      </c>
      <c r="C17" s="37"/>
      <c r="D17" s="5"/>
      <c r="E17" s="5"/>
      <c r="F17" s="33"/>
    </row>
    <row r="18" spans="1:17" ht="17" x14ac:dyDescent="0.2">
      <c r="A18" s="5"/>
      <c r="B18" s="11" t="s">
        <v>3</v>
      </c>
      <c r="C18" s="37"/>
      <c r="D18" s="5"/>
      <c r="E18" s="5" t="str">
        <f>IF(OR(C16=1,C16=2,C16=3,C16=4,C16=5),"","Attention: entrez uniquement les chiffres 1,2,3,4 ou 5")</f>
        <v/>
      </c>
      <c r="F18" s="33"/>
    </row>
    <row r="19" spans="1:17" s="12" customFormat="1" ht="51" customHeight="1" x14ac:dyDescent="0.2">
      <c r="A19" s="15"/>
      <c r="B19" s="13" t="s">
        <v>4</v>
      </c>
      <c r="C19" s="38">
        <v>44032</v>
      </c>
      <c r="D19" s="14"/>
      <c r="E19" s="15"/>
      <c r="F19" s="39"/>
    </row>
    <row r="20" spans="1:17" s="12" customFormat="1" ht="51" customHeight="1" x14ac:dyDescent="0.2">
      <c r="A20" s="15"/>
      <c r="B20" s="13" t="s">
        <v>5</v>
      </c>
      <c r="C20" s="16">
        <f>IF(OR(C16=1),11,IF(C16=2,18))</f>
        <v>11</v>
      </c>
      <c r="D20" s="14"/>
      <c r="E20" s="15"/>
      <c r="F20" s="39"/>
    </row>
    <row r="21" spans="1:17" s="12" customFormat="1" ht="50" customHeight="1" x14ac:dyDescent="0.2">
      <c r="A21" s="15"/>
      <c r="B21" s="13" t="s">
        <v>6</v>
      </c>
      <c r="C21" s="40">
        <f>IF(MONTH(C19)&lt;7,YEAR(C19)-2,YEAR(C19)-1)</f>
        <v>2019</v>
      </c>
      <c r="D21" s="15"/>
      <c r="E21" s="17"/>
      <c r="F21" s="39"/>
    </row>
    <row r="22" spans="1:17" s="12" customFormat="1" ht="50" customHeight="1" x14ac:dyDescent="0.2">
      <c r="A22" s="15"/>
      <c r="B22" s="18" t="s">
        <v>7</v>
      </c>
      <c r="C22" s="32">
        <v>45000</v>
      </c>
      <c r="D22" s="15"/>
      <c r="E22" s="41" t="str">
        <f>IF(OR(AND(C21=2018,C22&lt;8892),AND(C21=2019,C22&lt;9027),AND(C21=2020,C22&lt;9135)),"Vous n'avez pas droit aux IJSS car votre revenu de référence est inférieur à 900 fois le SMIC horaire pour l'année de référence","")</f>
        <v/>
      </c>
      <c r="F22" s="39"/>
    </row>
    <row r="23" spans="1:17" s="12" customFormat="1" ht="51" customHeight="1" x14ac:dyDescent="0.2">
      <c r="A23" s="15"/>
      <c r="B23" s="13" t="s">
        <v>8</v>
      </c>
      <c r="C23" s="19">
        <f>IF(OR(AND(C21=2018,C22&lt;8892),AND(C21=2019,C22&lt;9027),AND(C21=2020,C22&lt;9135)),0,MIN(89.03,TRUNC((C22/365)*0.79,2)))</f>
        <v>89.03</v>
      </c>
      <c r="D23" s="15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 s="12" customFormat="1" ht="51" customHeight="1" x14ac:dyDescent="0.2">
      <c r="A24" s="15"/>
      <c r="B24" s="13" t="s">
        <v>9</v>
      </c>
      <c r="C24" s="22">
        <f>C20*C23</f>
        <v>979.33</v>
      </c>
      <c r="D24" s="15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s="12" customFormat="1" ht="51" customHeight="1" thickBot="1" x14ac:dyDescent="0.25">
      <c r="A25" s="15"/>
      <c r="B25" s="23" t="s">
        <v>10</v>
      </c>
      <c r="C25" s="24">
        <f>C24*0.933</f>
        <v>913.71489000000008</v>
      </c>
      <c r="D25" s="15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 x14ac:dyDescent="0.2">
      <c r="A26" s="5"/>
      <c r="B26" s="10"/>
      <c r="C26" s="25"/>
      <c r="D26" s="5"/>
      <c r="E26" s="5"/>
      <c r="F26" s="33"/>
    </row>
    <row r="27" spans="1:17" ht="16" customHeight="1" x14ac:dyDescent="0.2">
      <c r="A27" s="5"/>
      <c r="B27" s="27" t="s">
        <v>11</v>
      </c>
      <c r="C27" s="27"/>
      <c r="D27" s="5"/>
      <c r="E27" s="26"/>
      <c r="F27" s="33"/>
    </row>
    <row r="28" spans="1:17" x14ac:dyDescent="0.2">
      <c r="A28" s="5"/>
      <c r="B28" s="27"/>
      <c r="C28" s="27"/>
      <c r="D28" s="5"/>
      <c r="E28" s="26"/>
      <c r="F28" s="33"/>
    </row>
    <row r="29" spans="1:17" s="3" customFormat="1" ht="34" customHeight="1" x14ac:dyDescent="0.2">
      <c r="A29" s="5"/>
      <c r="B29" s="27" t="s">
        <v>12</v>
      </c>
      <c r="C29" s="27"/>
      <c r="D29" s="5"/>
      <c r="E29" s="5"/>
      <c r="F29" s="33"/>
      <c r="G29"/>
      <c r="H29"/>
      <c r="I29"/>
      <c r="J29"/>
      <c r="K29"/>
      <c r="L29"/>
      <c r="M29"/>
      <c r="N29"/>
      <c r="O29"/>
      <c r="P29"/>
      <c r="Q29"/>
    </row>
    <row r="30" spans="1:17" s="3" customFormat="1" x14ac:dyDescent="0.2">
      <c r="A30" s="5"/>
      <c r="B30" s="27"/>
      <c r="C30" s="27"/>
      <c r="D30" s="5"/>
      <c r="E30" s="5"/>
      <c r="F30" s="33"/>
      <c r="G30"/>
      <c r="H30"/>
      <c r="I30"/>
      <c r="J30"/>
      <c r="K30"/>
      <c r="L30"/>
      <c r="M30"/>
      <c r="N30"/>
      <c r="O30"/>
      <c r="P30"/>
      <c r="Q30"/>
    </row>
  </sheetData>
  <sheetProtection algorithmName="SHA-512" hashValue="5FN2fMqspQkDvRoitC0zziNpvLLtcoY3ixjwrjYmDiY6xW3EmQ1ytyh9q7rEY7V8nOKLPbgr2Aglv/p9JnwVHg==" saltValue="jGJDRzooicAPQ6CyEmr7Vw==" spinCount="100000" sheet="1" selectLockedCells="1"/>
  <mergeCells count="6">
    <mergeCell ref="B30:C30"/>
    <mergeCell ref="B12:C12"/>
    <mergeCell ref="B14:C14"/>
    <mergeCell ref="C16:C18"/>
    <mergeCell ref="B27:C28"/>
    <mergeCell ref="B29:C29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Paternité</vt:lpstr>
      <vt:lpstr>Paternité!Zone_d_impression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GOULETTE</dc:creator>
  <cp:lastModifiedBy>Microsoft Office User</cp:lastModifiedBy>
  <dcterms:created xsi:type="dcterms:W3CDTF">2020-05-26T15:08:20Z</dcterms:created>
  <dcterms:modified xsi:type="dcterms:W3CDTF">2020-06-02T13:53:13Z</dcterms:modified>
</cp:coreProperties>
</file>